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799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<sst xmlns="http://schemas.openxmlformats.org/spreadsheetml/2006/main" count="87" uniqueCount="47">
  <si>
    <t>Покупка на Чейне №5</t>
  </si>
  <si>
    <t>Курс</t>
  </si>
  <si>
    <t>мои</t>
  </si>
  <si>
    <t>Martin</t>
  </si>
  <si>
    <t>Док</t>
  </si>
  <si>
    <t>Миша</t>
  </si>
  <si>
    <t xml:space="preserve">manrs </t>
  </si>
  <si>
    <t>Дима XXL</t>
  </si>
  <si>
    <t>Белослав</t>
  </si>
  <si>
    <t>код</t>
  </si>
  <si>
    <t>наименование</t>
  </si>
  <si>
    <t>цена</t>
  </si>
  <si>
    <t>валюта</t>
  </si>
  <si>
    <t>рубли</t>
  </si>
  <si>
    <t>17395</t>
  </si>
  <si>
    <t>Avid Pads Avid - All Juicy/BB7 - Sintered Gold Pair</t>
  </si>
  <si>
    <t xml:space="preserve"> Avid Pads Avid - All Juicy/BB7 
Sintered Gold Pair </t>
  </si>
  <si>
    <t xml:space="preserve">Shimano Ultegra Cassette 9 Speed 6500 
11-21 </t>
  </si>
  <si>
    <t xml:space="preserve">Tektro Pads Aquila/Auriga/Auriga Comp 
Pair </t>
  </si>
  <si>
    <t xml:space="preserve">Pro Airway Summer Gloves 
Medium Grey </t>
  </si>
  <si>
    <t>78010</t>
  </si>
  <si>
    <t xml:space="preserve">Continental Tour 26 
26 x 1.375 - 1.75 Presta 42mm </t>
  </si>
  <si>
    <t>88813</t>
  </si>
  <si>
    <t>Sportourer X Race Gel Flow Mens Saddle</t>
  </si>
  <si>
    <t xml:space="preserve">Da Bomb Napalm Bomb 2010 
Black </t>
  </si>
  <si>
    <t>123461</t>
  </si>
  <si>
    <t xml:space="preserve">Schwalbe MTB Tube 
26 x 1.5-2.5 Schrader </t>
  </si>
  <si>
    <t>19587</t>
  </si>
  <si>
    <t>Maxxis Ultralight Tube</t>
  </si>
  <si>
    <t>131421</t>
  </si>
  <si>
    <t xml:space="preserve">Chiba Bio X Cell Mitts 
M Black </t>
  </si>
  <si>
    <t>100214</t>
  </si>
  <si>
    <t xml:space="preserve">SRAM X4 Trigger Shifter 8sp 
F&amp;R Pair - Black (100213 &amp; 100212) </t>
  </si>
  <si>
    <t>21255</t>
  </si>
  <si>
    <t xml:space="preserve">Brand-X Bullet Valve Caps 
Presta Silver Pair </t>
  </si>
  <si>
    <t>93718</t>
  </si>
  <si>
    <t>Avid Standard Disc Brake Hardware Kit</t>
  </si>
  <si>
    <t>119863</t>
  </si>
  <si>
    <t>Clarks MTB Gear Cable Inner</t>
  </si>
  <si>
    <t>Итого в валюте</t>
  </si>
  <si>
    <t>Итого рублей</t>
  </si>
  <si>
    <t>Списано с карты:</t>
  </si>
  <si>
    <t>Оплата товаров и услуг</t>
  </si>
  <si>
    <t>Комиссия за конверсию по трансграничной операции</t>
  </si>
  <si>
    <t>Итого списано с карты</t>
  </si>
  <si>
    <t>Курс - расчётный</t>
  </si>
  <si>
    <t>rndm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</si>
</sst>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sz val="10"/>
      <color indexed="48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4" fontId="2" fillId="0" borderId="2" xfId="0" applyNumberFormat="1" applyFont="1" applyBorder="1" applyAlignment="1">
      <alignment/>
    </xf>
    <xf numFmtId="0" fontId="0" fillId="0" borderId="2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" fontId="0" fillId="0" borderId="2" xfId="0" applyNumberForma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0" fillId="0" borderId="2" xfId="0" applyNumberFormat="1" applyBorder="1" applyAlignment="1">
      <alignment vertical="top" wrapText="1"/>
    </xf>
    <xf numFmtId="4" fontId="0" fillId="0" borderId="2" xfId="0" applyNumberFormat="1" applyBorder="1" applyAlignment="1">
      <alignment vertical="top" wrapText="1"/>
    </xf>
    <xf numFmtId="4" fontId="0" fillId="0" borderId="2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4" fontId="3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4" fontId="5" fillId="0" borderId="2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" fontId="4" fillId="0" borderId="2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4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0" fillId="0" borderId="3" xfId="0" applyNumberFormat="1" applyBorder="1" applyAlignment="1">
      <alignment horizontal="center" vertical="top" wrapText="1"/>
    </xf>
    <xf numFmtId="4" fontId="0" fillId="0" borderId="5" xfId="0" applyNumberFormat="1" applyBorder="1" applyAlignment="1">
      <alignment horizontal="center" vertical="top" wrapText="1"/>
    </xf>
    <xf numFmtId="4" fontId="0" fillId="0" borderId="1" xfId="0" applyNumberFormat="1" applyBorder="1" applyAlignment="1">
      <alignment horizontal="left"/>
    </xf>
    <xf numFmtId="4" fontId="0" fillId="0" borderId="7" xfId="0" applyNumberFormat="1" applyBorder="1" applyAlignment="1">
      <alignment horizontal="left"/>
    </xf>
    <xf numFmtId="4" fontId="0" fillId="0" borderId="6" xfId="0" applyNumberForma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workbookViewId="0" topLeftCell="K1">
      <selection activeCell="AD3" sqref="AD3:AG3"/>
    </sheetView>
  </sheetViews>
  <sheetFormatPr defaultColWidth="9.00390625" defaultRowHeight="12.75"/>
  <cols>
    <col min="1" max="1" width="2.75390625" style="0" customWidth="1"/>
    <col min="3" max="3" width="6.00390625" style="0" bestFit="1" customWidth="1"/>
    <col min="7" max="7" width="6.00390625" style="0" bestFit="1" customWidth="1"/>
    <col min="14" max="14" width="7.00390625" style="0" bestFit="1" customWidth="1"/>
    <col min="18" max="18" width="7.00390625" style="0" bestFit="1" customWidth="1"/>
    <col min="22" max="22" width="6.00390625" style="0" bestFit="1" customWidth="1"/>
    <col min="26" max="26" width="6.00390625" style="0" bestFit="1" customWidth="1"/>
    <col min="30" max="30" width="6.00390625" style="0" bestFit="1" customWidth="1"/>
  </cols>
  <sheetData>
    <row r="1" spans="1:33" ht="20.25">
      <c r="A1" s="1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2:33" ht="12.75">
      <c r="B2" s="36"/>
      <c r="C2" s="39" t="s">
        <v>1</v>
      </c>
      <c r="D2" s="40"/>
      <c r="E2" s="3">
        <v>46.91</v>
      </c>
      <c r="F2" s="4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</row>
    <row r="3" spans="2:33" ht="12.75">
      <c r="B3" s="37"/>
      <c r="C3" s="44" t="s">
        <v>2</v>
      </c>
      <c r="D3" s="45"/>
      <c r="E3" s="45"/>
      <c r="F3" s="46"/>
      <c r="G3" s="44" t="s">
        <v>3</v>
      </c>
      <c r="H3" s="45"/>
      <c r="I3" s="45"/>
      <c r="J3" s="46"/>
      <c r="K3" s="47" t="s">
        <v>4</v>
      </c>
      <c r="L3" s="47"/>
      <c r="M3" s="47"/>
      <c r="N3" s="2"/>
      <c r="O3" s="44" t="s">
        <v>5</v>
      </c>
      <c r="P3" s="45"/>
      <c r="Q3" s="46"/>
      <c r="R3" s="44" t="s">
        <v>6</v>
      </c>
      <c r="S3" s="45"/>
      <c r="T3" s="45"/>
      <c r="U3" s="46"/>
      <c r="V3" s="44" t="s">
        <v>7</v>
      </c>
      <c r="W3" s="45"/>
      <c r="X3" s="45"/>
      <c r="Y3" s="46"/>
      <c r="Z3" s="44" t="s">
        <v>8</v>
      </c>
      <c r="AA3" s="45"/>
      <c r="AB3" s="45"/>
      <c r="AC3" s="46"/>
      <c r="AD3" s="64" t="s">
        <v>46</v>
      </c>
      <c r="AE3" s="48"/>
      <c r="AF3" s="48"/>
      <c r="AG3" s="49"/>
    </row>
    <row r="4" spans="2:33" ht="12.75">
      <c r="B4" s="37"/>
      <c r="C4" s="50" t="s">
        <v>9</v>
      </c>
      <c r="D4" s="50" t="s">
        <v>10</v>
      </c>
      <c r="E4" s="52" t="s">
        <v>11</v>
      </c>
      <c r="F4" s="52"/>
      <c r="G4" s="50" t="s">
        <v>9</v>
      </c>
      <c r="H4" s="53" t="s">
        <v>10</v>
      </c>
      <c r="I4" s="52" t="s">
        <v>11</v>
      </c>
      <c r="J4" s="52"/>
      <c r="K4" s="4"/>
      <c r="L4" s="52" t="s">
        <v>11</v>
      </c>
      <c r="M4" s="52"/>
      <c r="N4" s="50" t="s">
        <v>9</v>
      </c>
      <c r="O4" s="55" t="s">
        <v>10</v>
      </c>
      <c r="P4" s="41" t="s">
        <v>11</v>
      </c>
      <c r="Q4" s="43"/>
      <c r="R4" s="50" t="s">
        <v>9</v>
      </c>
      <c r="S4" s="55" t="s">
        <v>10</v>
      </c>
      <c r="T4" s="41" t="s">
        <v>11</v>
      </c>
      <c r="U4" s="43"/>
      <c r="V4" s="50" t="s">
        <v>9</v>
      </c>
      <c r="W4" s="55" t="s">
        <v>10</v>
      </c>
      <c r="X4" s="41" t="s">
        <v>11</v>
      </c>
      <c r="Y4" s="43"/>
      <c r="Z4" s="50" t="s">
        <v>9</v>
      </c>
      <c r="AA4" s="55" t="s">
        <v>10</v>
      </c>
      <c r="AB4" s="41" t="s">
        <v>11</v>
      </c>
      <c r="AC4" s="43"/>
      <c r="AD4" s="50" t="s">
        <v>9</v>
      </c>
      <c r="AE4" s="53" t="s">
        <v>10</v>
      </c>
      <c r="AF4" s="41" t="s">
        <v>11</v>
      </c>
      <c r="AG4" s="43"/>
    </row>
    <row r="5" spans="1:33" ht="25.5">
      <c r="A5" s="5"/>
      <c r="B5" s="38"/>
      <c r="C5" s="51"/>
      <c r="D5" s="51"/>
      <c r="E5" s="6" t="s">
        <v>12</v>
      </c>
      <c r="F5" s="6" t="s">
        <v>13</v>
      </c>
      <c r="G5" s="51"/>
      <c r="H5" s="54"/>
      <c r="I5" s="6" t="s">
        <v>12</v>
      </c>
      <c r="J5" s="6" t="s">
        <v>13</v>
      </c>
      <c r="K5" s="6" t="s">
        <v>10</v>
      </c>
      <c r="L5" s="6" t="s">
        <v>12</v>
      </c>
      <c r="M5" s="7" t="s">
        <v>13</v>
      </c>
      <c r="N5" s="51"/>
      <c r="O5" s="56"/>
      <c r="P5" s="7" t="s">
        <v>12</v>
      </c>
      <c r="Q5" s="7" t="s">
        <v>13</v>
      </c>
      <c r="R5" s="51"/>
      <c r="S5" s="56"/>
      <c r="T5" s="7" t="s">
        <v>12</v>
      </c>
      <c r="U5" s="7" t="s">
        <v>13</v>
      </c>
      <c r="V5" s="51"/>
      <c r="W5" s="56"/>
      <c r="X5" s="7" t="s">
        <v>12</v>
      </c>
      <c r="Y5" s="7" t="s">
        <v>13</v>
      </c>
      <c r="Z5" s="51"/>
      <c r="AA5" s="56"/>
      <c r="AB5" s="7" t="s">
        <v>12</v>
      </c>
      <c r="AC5" s="7" t="s">
        <v>13</v>
      </c>
      <c r="AD5" s="51"/>
      <c r="AE5" s="54"/>
      <c r="AF5" s="6" t="s">
        <v>12</v>
      </c>
      <c r="AG5" s="7" t="s">
        <v>13</v>
      </c>
    </row>
    <row r="6" spans="1:33" ht="89.25">
      <c r="A6" s="8"/>
      <c r="B6" s="4">
        <v>1</v>
      </c>
      <c r="C6" s="9" t="s">
        <v>14</v>
      </c>
      <c r="D6" s="9" t="s">
        <v>15</v>
      </c>
      <c r="E6" s="10">
        <v>14.29</v>
      </c>
      <c r="F6" s="10">
        <f>E6*E2</f>
        <v>670.3439</v>
      </c>
      <c r="G6" s="9">
        <v>17395</v>
      </c>
      <c r="H6" s="4" t="s">
        <v>16</v>
      </c>
      <c r="I6" s="10">
        <v>14.29</v>
      </c>
      <c r="J6" s="10">
        <f>I6*E2</f>
        <v>670.3439</v>
      </c>
      <c r="K6" s="4" t="s">
        <v>17</v>
      </c>
      <c r="L6" s="10">
        <v>34.84</v>
      </c>
      <c r="M6" s="10">
        <f>L6*E2</f>
        <v>1634.3444</v>
      </c>
      <c r="N6" s="9">
        <v>117835</v>
      </c>
      <c r="O6" s="11" t="s">
        <v>18</v>
      </c>
      <c r="P6" s="10">
        <v>9.82</v>
      </c>
      <c r="Q6" s="10">
        <f>P6*E2</f>
        <v>460.65619999999996</v>
      </c>
      <c r="R6" s="9">
        <v>150027</v>
      </c>
      <c r="S6" s="11" t="s">
        <v>19</v>
      </c>
      <c r="T6" s="10">
        <v>7.15</v>
      </c>
      <c r="U6" s="10">
        <f>T6*E2</f>
        <v>335.4065</v>
      </c>
      <c r="V6" s="9" t="s">
        <v>20</v>
      </c>
      <c r="W6" s="11" t="s">
        <v>21</v>
      </c>
      <c r="X6" s="10">
        <v>4.46</v>
      </c>
      <c r="Y6" s="10">
        <f>X6*E2</f>
        <v>209.21859999999998</v>
      </c>
      <c r="Z6" s="9" t="s">
        <v>22</v>
      </c>
      <c r="AA6" s="11" t="s">
        <v>23</v>
      </c>
      <c r="AB6" s="10">
        <v>21.44</v>
      </c>
      <c r="AC6" s="10">
        <f>AB6*E2</f>
        <v>1005.7504</v>
      </c>
      <c r="AD6" s="9">
        <v>49536</v>
      </c>
      <c r="AE6" s="12" t="s">
        <v>24</v>
      </c>
      <c r="AF6" s="4">
        <v>20.55</v>
      </c>
      <c r="AG6" s="10">
        <f>AF6*E2</f>
        <v>964.0005</v>
      </c>
    </row>
    <row r="7" spans="1:33" ht="89.25">
      <c r="A7" s="8"/>
      <c r="B7" s="4">
        <v>2</v>
      </c>
      <c r="C7" s="9" t="s">
        <v>25</v>
      </c>
      <c r="D7" s="9" t="s">
        <v>26</v>
      </c>
      <c r="E7" s="10">
        <v>4.46</v>
      </c>
      <c r="F7" s="10">
        <f>E7*E2</f>
        <v>209.21859999999998</v>
      </c>
      <c r="G7" s="9" t="s">
        <v>27</v>
      </c>
      <c r="H7" s="4" t="s">
        <v>28</v>
      </c>
      <c r="I7" s="10">
        <v>5.36</v>
      </c>
      <c r="J7" s="10">
        <f>I7*E2</f>
        <v>251.4376</v>
      </c>
      <c r="K7" s="4"/>
      <c r="L7" s="10">
        <v>0</v>
      </c>
      <c r="M7" s="10">
        <f>L7*E2</f>
        <v>0</v>
      </c>
      <c r="N7" s="9"/>
      <c r="O7" s="13"/>
      <c r="P7" s="10">
        <v>0</v>
      </c>
      <c r="Q7" s="10">
        <f>P7*E2</f>
        <v>0</v>
      </c>
      <c r="R7" s="9" t="s">
        <v>29</v>
      </c>
      <c r="S7" s="11" t="s">
        <v>30</v>
      </c>
      <c r="T7" s="10">
        <v>17.86</v>
      </c>
      <c r="U7" s="10">
        <f>T7*E2</f>
        <v>837.8125999999999</v>
      </c>
      <c r="V7" s="9" t="s">
        <v>20</v>
      </c>
      <c r="W7" s="11" t="s">
        <v>21</v>
      </c>
      <c r="X7" s="10">
        <v>4.46</v>
      </c>
      <c r="Y7" s="10">
        <f>X7*E2</f>
        <v>209.21859999999998</v>
      </c>
      <c r="Z7" s="9"/>
      <c r="AA7" s="11"/>
      <c r="AB7" s="10">
        <v>0</v>
      </c>
      <c r="AC7" s="10">
        <f>AB7*I2</f>
        <v>0</v>
      </c>
      <c r="AD7" s="9"/>
      <c r="AE7" s="14"/>
      <c r="AF7" s="4">
        <v>0</v>
      </c>
      <c r="AG7" s="10">
        <f>AF7*E2</f>
        <v>0</v>
      </c>
    </row>
    <row r="8" spans="1:33" ht="114.75">
      <c r="A8" s="8"/>
      <c r="B8" s="4">
        <v>3</v>
      </c>
      <c r="C8" s="9" t="s">
        <v>31</v>
      </c>
      <c r="D8" s="9" t="s">
        <v>32</v>
      </c>
      <c r="E8" s="10">
        <v>22.33</v>
      </c>
      <c r="F8" s="10">
        <f>E8*E2</f>
        <v>1047.5003</v>
      </c>
      <c r="G8" s="9" t="s">
        <v>27</v>
      </c>
      <c r="H8" s="4" t="s">
        <v>28</v>
      </c>
      <c r="I8" s="10">
        <v>5.36</v>
      </c>
      <c r="J8" s="10">
        <f>I8*E2</f>
        <v>251.4376</v>
      </c>
      <c r="K8" s="4"/>
      <c r="L8" s="10">
        <v>0</v>
      </c>
      <c r="M8" s="10">
        <f>L8*E2</f>
        <v>0</v>
      </c>
      <c r="N8" s="9"/>
      <c r="O8" s="10"/>
      <c r="P8" s="10"/>
      <c r="Q8" s="10"/>
      <c r="R8" s="9"/>
      <c r="S8" s="10"/>
      <c r="T8" s="10"/>
      <c r="U8" s="10"/>
      <c r="V8" s="9"/>
      <c r="W8" s="10"/>
      <c r="X8" s="10"/>
      <c r="Y8" s="10"/>
      <c r="Z8" s="9"/>
      <c r="AA8" s="10"/>
      <c r="AB8" s="10"/>
      <c r="AC8" s="10"/>
      <c r="AD8" s="9"/>
      <c r="AE8" s="4"/>
      <c r="AF8" s="4"/>
      <c r="AG8" s="10"/>
    </row>
    <row r="9" spans="1:33" ht="89.25">
      <c r="A9" s="8"/>
      <c r="B9" s="4">
        <v>4</v>
      </c>
      <c r="C9" s="9" t="s">
        <v>33</v>
      </c>
      <c r="D9" s="9" t="s">
        <v>34</v>
      </c>
      <c r="E9" s="10">
        <v>3.12</v>
      </c>
      <c r="F9" s="10">
        <f>E9*E2</f>
        <v>146.3592</v>
      </c>
      <c r="G9" s="9" t="s">
        <v>35</v>
      </c>
      <c r="H9" s="4" t="s">
        <v>36</v>
      </c>
      <c r="I9" s="10">
        <v>3.57</v>
      </c>
      <c r="J9" s="10">
        <f>I9*E2</f>
        <v>167.46869999999998</v>
      </c>
      <c r="K9" s="4"/>
      <c r="L9" s="10">
        <v>0</v>
      </c>
      <c r="M9" s="10">
        <f>L9*E2</f>
        <v>0</v>
      </c>
      <c r="N9" s="9"/>
      <c r="O9" s="10"/>
      <c r="P9" s="10"/>
      <c r="Q9" s="10"/>
      <c r="R9" s="9"/>
      <c r="S9" s="10"/>
      <c r="T9" s="10"/>
      <c r="U9" s="10"/>
      <c r="V9" s="9"/>
      <c r="W9" s="10"/>
      <c r="X9" s="10"/>
      <c r="Y9" s="10"/>
      <c r="Z9" s="9"/>
      <c r="AA9" s="10"/>
      <c r="AB9" s="10"/>
      <c r="AC9" s="10"/>
      <c r="AD9" s="9"/>
      <c r="AE9" s="4"/>
      <c r="AF9" s="4"/>
      <c r="AG9" s="10">
        <f>AF9*E2</f>
        <v>0</v>
      </c>
    </row>
    <row r="10" spans="1:33" ht="38.25">
      <c r="A10" s="8"/>
      <c r="B10" s="4"/>
      <c r="C10" s="9" t="s">
        <v>27</v>
      </c>
      <c r="D10" s="4" t="s">
        <v>28</v>
      </c>
      <c r="E10" s="10">
        <v>5.36</v>
      </c>
      <c r="F10" s="10">
        <f>E10*E2</f>
        <v>251.4376</v>
      </c>
      <c r="G10" s="9"/>
      <c r="H10" s="4"/>
      <c r="I10" s="10"/>
      <c r="J10" s="10"/>
      <c r="K10" s="4"/>
      <c r="L10" s="10"/>
      <c r="M10" s="10"/>
      <c r="N10" s="9"/>
      <c r="O10" s="10"/>
      <c r="P10" s="10"/>
      <c r="Q10" s="10"/>
      <c r="R10" s="9"/>
      <c r="S10" s="10"/>
      <c r="T10" s="10"/>
      <c r="U10" s="10"/>
      <c r="V10" s="9"/>
      <c r="W10" s="10"/>
      <c r="X10" s="10"/>
      <c r="Y10" s="10"/>
      <c r="Z10" s="9"/>
      <c r="AA10" s="10"/>
      <c r="AB10" s="10"/>
      <c r="AC10" s="10"/>
      <c r="AD10" s="9"/>
      <c r="AE10" s="4"/>
      <c r="AF10" s="4"/>
      <c r="AG10" s="10"/>
    </row>
    <row r="11" spans="1:33" ht="63.75">
      <c r="A11" s="8"/>
      <c r="B11" s="4"/>
      <c r="C11" s="9" t="s">
        <v>37</v>
      </c>
      <c r="D11" s="4" t="s">
        <v>38</v>
      </c>
      <c r="E11" s="10">
        <v>0.89</v>
      </c>
      <c r="F11" s="10">
        <f>E11*E2</f>
        <v>41.7499</v>
      </c>
      <c r="G11" s="9"/>
      <c r="H11" s="4"/>
      <c r="I11" s="10"/>
      <c r="J11" s="10"/>
      <c r="K11" s="4"/>
      <c r="L11" s="10"/>
      <c r="M11" s="10"/>
      <c r="N11" s="9"/>
      <c r="O11" s="10"/>
      <c r="P11" s="10"/>
      <c r="Q11" s="10"/>
      <c r="R11" s="9"/>
      <c r="S11" s="10"/>
      <c r="T11" s="10"/>
      <c r="U11" s="10"/>
      <c r="V11" s="9"/>
      <c r="W11" s="10"/>
      <c r="X11" s="10"/>
      <c r="Y11" s="10"/>
      <c r="Z11" s="9"/>
      <c r="AA11" s="10"/>
      <c r="AB11" s="10"/>
      <c r="AC11" s="10"/>
      <c r="AD11" s="9"/>
      <c r="AE11" s="4"/>
      <c r="AF11" s="4"/>
      <c r="AG11" s="10"/>
    </row>
    <row r="12" spans="2:33" ht="12.75">
      <c r="B12" s="15"/>
      <c r="C12" s="16"/>
      <c r="D12" s="16"/>
      <c r="E12" s="17">
        <f>SUM(E6:E11)</f>
        <v>50.449999999999996</v>
      </c>
      <c r="F12" s="18">
        <f>SUM(F6:F11)</f>
        <v>2366.6095</v>
      </c>
      <c r="G12" s="19"/>
      <c r="H12" s="15"/>
      <c r="I12" s="17">
        <f>SUM(I6:I10)</f>
        <v>28.58</v>
      </c>
      <c r="J12" s="18">
        <f>SUM(J6:J11)</f>
        <v>1340.6878</v>
      </c>
      <c r="K12" s="4"/>
      <c r="L12" s="17">
        <f>SUM(L6:L9)</f>
        <v>34.84</v>
      </c>
      <c r="M12" s="18">
        <f>SUM(M6:M9)</f>
        <v>1634.3444</v>
      </c>
      <c r="N12" s="19"/>
      <c r="O12" s="18"/>
      <c r="P12" s="17">
        <f>SUM(P6:P9)</f>
        <v>9.82</v>
      </c>
      <c r="Q12" s="18">
        <f>SUM(Q6:Q9)</f>
        <v>460.65619999999996</v>
      </c>
      <c r="R12" s="19"/>
      <c r="S12" s="18"/>
      <c r="T12" s="17">
        <f>SUM(T6:T9)</f>
        <v>25.009999999999998</v>
      </c>
      <c r="U12" s="18">
        <f>SUM(U6:U9)</f>
        <v>1173.2190999999998</v>
      </c>
      <c r="V12" s="19"/>
      <c r="W12" s="18"/>
      <c r="X12" s="17">
        <f>SUM(X6:X9)</f>
        <v>8.92</v>
      </c>
      <c r="Y12" s="18">
        <f>SUM(Y6:Y9)</f>
        <v>418.43719999999996</v>
      </c>
      <c r="Z12" s="19"/>
      <c r="AA12" s="18"/>
      <c r="AB12" s="17">
        <f>SUM(AB6:AB9)</f>
        <v>21.44</v>
      </c>
      <c r="AC12" s="18">
        <f>SUM(AC6:AC9)</f>
        <v>1005.7504</v>
      </c>
      <c r="AD12" s="19"/>
      <c r="AE12" s="4"/>
      <c r="AF12" s="20">
        <f>SUM(AF6:AF9)</f>
        <v>20.55</v>
      </c>
      <c r="AG12" s="18">
        <f>SUM(AG6:AG9)</f>
        <v>964.0005</v>
      </c>
    </row>
    <row r="13" spans="2:33" ht="12.75">
      <c r="B13" s="15"/>
      <c r="C13" s="16"/>
      <c r="D13" s="16"/>
      <c r="E13" s="21"/>
      <c r="F13" s="22"/>
      <c r="G13" s="23"/>
      <c r="H13" s="24"/>
      <c r="I13" s="21"/>
      <c r="J13" s="22"/>
      <c r="K13" s="14"/>
      <c r="L13" s="21"/>
      <c r="M13" s="22"/>
      <c r="N13" s="23"/>
      <c r="O13" s="22"/>
      <c r="P13" s="22"/>
      <c r="Q13" s="22"/>
      <c r="R13" s="23"/>
      <c r="S13" s="22"/>
      <c r="T13" s="22"/>
      <c r="U13" s="22"/>
      <c r="V13" s="23"/>
      <c r="W13" s="22"/>
      <c r="X13" s="22"/>
      <c r="Y13" s="22"/>
      <c r="Z13" s="23"/>
      <c r="AA13" s="22"/>
      <c r="AB13" s="22"/>
      <c r="AC13" s="22"/>
      <c r="AD13" s="23"/>
      <c r="AE13" s="14"/>
      <c r="AF13" s="24"/>
      <c r="AG13" s="3"/>
    </row>
    <row r="14" spans="2:33" ht="12.75">
      <c r="B14" s="15"/>
      <c r="C14" s="16"/>
      <c r="D14" s="16"/>
      <c r="E14" s="21"/>
      <c r="F14" s="21"/>
      <c r="G14" s="16"/>
      <c r="H14" s="15"/>
      <c r="I14" s="21"/>
      <c r="J14" s="21"/>
      <c r="K14" s="4"/>
      <c r="L14" s="21"/>
      <c r="M14" s="57" t="s">
        <v>39</v>
      </c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9"/>
      <c r="AG14" s="17">
        <f>AF12+AB12+X12+T12+P12+L12+I12+E12</f>
        <v>199.61</v>
      </c>
    </row>
    <row r="15" spans="2:33" ht="12.75">
      <c r="B15" s="15"/>
      <c r="C15" s="16"/>
      <c r="D15" s="16"/>
      <c r="E15" s="21"/>
      <c r="F15" s="15"/>
      <c r="G15" s="16"/>
      <c r="H15" s="21"/>
      <c r="I15" s="21"/>
      <c r="J15" s="15"/>
      <c r="K15" s="10"/>
      <c r="L15" s="21"/>
      <c r="M15" s="60" t="s">
        <v>40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2"/>
      <c r="AG15" s="25">
        <f>AG12+AC12+Y12+U12+Q12+M12+J12+F12</f>
        <v>9363.7051</v>
      </c>
    </row>
    <row r="16" spans="3:33" ht="12.75">
      <c r="C16" s="26"/>
      <c r="D16" s="26"/>
      <c r="E16" s="27"/>
      <c r="G16" s="26"/>
      <c r="H16" s="27"/>
      <c r="I16" s="27"/>
      <c r="K16" s="28"/>
      <c r="L16" s="27"/>
      <c r="M16" s="8"/>
      <c r="N16" s="29"/>
      <c r="O16" s="8"/>
      <c r="P16" s="8"/>
      <c r="Q16" s="8"/>
      <c r="R16" s="29"/>
      <c r="S16" s="8"/>
      <c r="T16" s="8"/>
      <c r="U16" s="8"/>
      <c r="V16" s="29"/>
      <c r="W16" s="8"/>
      <c r="X16" s="8"/>
      <c r="Y16" s="8"/>
      <c r="Z16" s="29"/>
      <c r="AA16" s="8"/>
      <c r="AB16" s="8"/>
      <c r="AC16" s="8"/>
      <c r="AD16" s="29"/>
      <c r="AF16" s="27"/>
      <c r="AG16" s="28"/>
    </row>
    <row r="17" spans="3:33" ht="12.75">
      <c r="C17" s="26"/>
      <c r="D17" s="26"/>
      <c r="E17" s="27"/>
      <c r="G17" s="26"/>
      <c r="H17" s="27"/>
      <c r="I17" s="27"/>
      <c r="K17" s="28"/>
      <c r="L17" s="27"/>
      <c r="N17" s="26"/>
      <c r="O17" s="8"/>
      <c r="P17" s="8"/>
      <c r="Q17" s="8"/>
      <c r="R17" s="29"/>
      <c r="S17" s="8"/>
      <c r="T17" s="8"/>
      <c r="U17" s="8"/>
      <c r="V17" s="29"/>
      <c r="W17" s="8"/>
      <c r="X17" s="34" t="s">
        <v>41</v>
      </c>
      <c r="Y17" s="34"/>
      <c r="Z17" s="34"/>
      <c r="AA17" s="34"/>
      <c r="AB17" s="34"/>
      <c r="AC17" s="34"/>
      <c r="AD17" s="34"/>
      <c r="AE17" s="34"/>
      <c r="AF17" s="34"/>
      <c r="AG17" s="28"/>
    </row>
    <row r="18" spans="3:33" ht="12.75" customHeight="1">
      <c r="C18" s="26"/>
      <c r="D18" s="26"/>
      <c r="E18" s="27"/>
      <c r="G18" s="26"/>
      <c r="H18" s="27"/>
      <c r="I18" s="27"/>
      <c r="K18" s="28"/>
      <c r="L18" s="27"/>
      <c r="N18" s="8"/>
      <c r="O18" s="8"/>
      <c r="P18" s="8"/>
      <c r="Q18" s="8"/>
      <c r="R18" s="8"/>
      <c r="S18" s="8"/>
      <c r="T18" s="8"/>
      <c r="U18" s="8"/>
      <c r="V18" s="8"/>
      <c r="W18" s="8"/>
      <c r="X18" s="32" t="s">
        <v>42</v>
      </c>
      <c r="Y18" s="32"/>
      <c r="Z18" s="32"/>
      <c r="AA18" s="32"/>
      <c r="AB18" s="32"/>
      <c r="AC18" s="32"/>
      <c r="AD18" s="32"/>
      <c r="AE18" s="32"/>
      <c r="AF18" s="32"/>
      <c r="AG18" s="28">
        <v>9294.57</v>
      </c>
    </row>
    <row r="19" spans="3:33" ht="12.75" customHeight="1">
      <c r="C19" s="26"/>
      <c r="D19" s="26"/>
      <c r="E19" s="27"/>
      <c r="G19" s="26"/>
      <c r="H19" s="27"/>
      <c r="I19" s="27"/>
      <c r="K19" s="28"/>
      <c r="L19" s="27"/>
      <c r="N19" s="8"/>
      <c r="O19" s="8"/>
      <c r="P19" s="8"/>
      <c r="Q19" s="8"/>
      <c r="R19" s="8"/>
      <c r="S19" s="8"/>
      <c r="T19" s="8"/>
      <c r="U19" s="8"/>
      <c r="V19" s="8"/>
      <c r="W19" s="8"/>
      <c r="X19" s="32" t="s">
        <v>43</v>
      </c>
      <c r="Y19" s="32"/>
      <c r="Z19" s="32"/>
      <c r="AA19" s="32"/>
      <c r="AB19" s="32"/>
      <c r="AC19" s="32"/>
      <c r="AD19" s="32"/>
      <c r="AE19" s="32"/>
      <c r="AF19" s="32"/>
      <c r="AG19" s="28">
        <v>69.71</v>
      </c>
    </row>
    <row r="20" spans="3:33" ht="12.75" customHeight="1">
      <c r="C20" s="26"/>
      <c r="D20" s="26"/>
      <c r="E20" s="27"/>
      <c r="G20" s="26"/>
      <c r="H20" s="27"/>
      <c r="I20" s="27"/>
      <c r="K20" s="28"/>
      <c r="L20" s="27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63" t="s">
        <v>44</v>
      </c>
      <c r="Y20" s="63"/>
      <c r="Z20" s="63"/>
      <c r="AA20" s="63"/>
      <c r="AB20" s="63"/>
      <c r="AC20" s="63"/>
      <c r="AD20" s="63"/>
      <c r="AE20" s="63"/>
      <c r="AF20" s="63"/>
      <c r="AG20" s="30">
        <f>SUM(AG18:AG19)</f>
        <v>9364.279999999999</v>
      </c>
    </row>
    <row r="21" spans="3:33" ht="12.75">
      <c r="C21" s="26"/>
      <c r="D21" s="26"/>
      <c r="E21" s="27"/>
      <c r="G21" s="26"/>
      <c r="H21" s="27"/>
      <c r="I21" s="27"/>
      <c r="K21" s="28"/>
      <c r="L21" s="27"/>
      <c r="M21" s="8"/>
      <c r="N21" s="29"/>
      <c r="O21" s="8"/>
      <c r="P21" s="8"/>
      <c r="Q21" s="8"/>
      <c r="R21" s="29"/>
      <c r="S21" s="8"/>
      <c r="T21" s="8"/>
      <c r="U21" s="8"/>
      <c r="V21" s="29"/>
      <c r="W21" s="8"/>
      <c r="X21" s="33"/>
      <c r="Y21" s="33"/>
      <c r="Z21" s="33"/>
      <c r="AA21" s="33"/>
      <c r="AB21" s="33"/>
      <c r="AC21" s="33"/>
      <c r="AD21" s="33"/>
      <c r="AE21" s="33"/>
      <c r="AF21" s="33"/>
      <c r="AG21" s="28"/>
    </row>
    <row r="22" spans="3:33" ht="12.75" customHeight="1">
      <c r="C22" s="26"/>
      <c r="D22" s="26"/>
      <c r="E22" s="27"/>
      <c r="G22" s="26"/>
      <c r="H22" s="27"/>
      <c r="I22" s="27"/>
      <c r="K22" s="28"/>
      <c r="L22" s="27"/>
      <c r="N22" s="8"/>
      <c r="O22" s="8"/>
      <c r="P22" s="8"/>
      <c r="Q22" s="8"/>
      <c r="R22" s="8"/>
      <c r="S22" s="8"/>
      <c r="T22" s="8"/>
      <c r="U22" s="8"/>
      <c r="V22" s="8"/>
      <c r="W22" s="8"/>
      <c r="X22" s="32" t="s">
        <v>45</v>
      </c>
      <c r="Y22" s="32"/>
      <c r="Z22" s="32"/>
      <c r="AA22" s="32"/>
      <c r="AB22" s="32"/>
      <c r="AC22" s="32"/>
      <c r="AD22" s="32"/>
      <c r="AE22" s="32"/>
      <c r="AF22" s="32"/>
      <c r="AG22" s="28">
        <f>AG20/AG14</f>
        <v>46.91288011622663</v>
      </c>
    </row>
  </sheetData>
  <mergeCells count="42">
    <mergeCell ref="AE4:AE5"/>
    <mergeCell ref="AF4:AG4"/>
    <mergeCell ref="M14:AF14"/>
    <mergeCell ref="M15:AF15"/>
    <mergeCell ref="Z4:Z5"/>
    <mergeCell ref="AA4:AA5"/>
    <mergeCell ref="AB4:AC4"/>
    <mergeCell ref="AD4:AD5"/>
    <mergeCell ref="T4:U4"/>
    <mergeCell ref="V4:V5"/>
    <mergeCell ref="W4:W5"/>
    <mergeCell ref="X4:Y4"/>
    <mergeCell ref="O4:O5"/>
    <mergeCell ref="P4:Q4"/>
    <mergeCell ref="R4:R5"/>
    <mergeCell ref="S4:S5"/>
    <mergeCell ref="Z3:AC3"/>
    <mergeCell ref="AD3:AG3"/>
    <mergeCell ref="C4:C5"/>
    <mergeCell ref="D4:D5"/>
    <mergeCell ref="E4:F4"/>
    <mergeCell ref="G4:G5"/>
    <mergeCell ref="H4:H5"/>
    <mergeCell ref="I4:J4"/>
    <mergeCell ref="L4:M4"/>
    <mergeCell ref="N4:N5"/>
    <mergeCell ref="B1:AG1"/>
    <mergeCell ref="B2:B5"/>
    <mergeCell ref="C2:D2"/>
    <mergeCell ref="F2:AG2"/>
    <mergeCell ref="C3:F3"/>
    <mergeCell ref="G3:J3"/>
    <mergeCell ref="K3:M3"/>
    <mergeCell ref="O3:Q3"/>
    <mergeCell ref="R3:U3"/>
    <mergeCell ref="V3:Y3"/>
    <mergeCell ref="X22:AF22"/>
    <mergeCell ref="X21:AF21"/>
    <mergeCell ref="X18:AF18"/>
    <mergeCell ref="X17:AF17"/>
    <mergeCell ref="X19:AF19"/>
    <mergeCell ref="X20:A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DrDnK</dc:creator>
  <cp:keywords/>
  <dc:description/>
  <cp:lastModifiedBy>DrDnK</cp:lastModifiedBy>
  <dcterms:created xsi:type="dcterms:W3CDTF">2010-07-28T07:52:14Z</dcterms:created>
  <dcterms:modified xsi:type="dcterms:W3CDTF">2010-07-28T08:38:00Z</dcterms:modified>
  <cp:category/>
  <cp:version/>
  <cp:contentType/>
  <cp:contentStatus/>
</cp:coreProperties>
</file>